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5450" windowHeight="11205" activeTab="0"/>
  </bookViews>
  <sheets>
    <sheet name="1-sav.(pajamos)" sheetId="1" r:id="rId1"/>
  </sheets>
  <definedNames>
    <definedName name="_xlnm.Print_Titles" localSheetId="0">'1-sav.(pajamos)'!$23:$26</definedName>
  </definedNames>
  <calcPr fullCalcOnLoad="1"/>
</workbook>
</file>

<file path=xl/sharedStrings.xml><?xml version="1.0" encoding="utf-8"?>
<sst xmlns="http://schemas.openxmlformats.org/spreadsheetml/2006/main" count="120" uniqueCount="112">
  <si>
    <t>Eil.Nr.</t>
  </si>
  <si>
    <t>Einamiesiems tikslams</t>
  </si>
  <si>
    <t>Kapitalui formuoti</t>
  </si>
  <si>
    <t>Trumpalaikės</t>
  </si>
  <si>
    <t xml:space="preserve">Pajamų ekonominės klasifikacijos kodas </t>
  </si>
  <si>
    <t>Pajamų pavadinimas</t>
  </si>
  <si>
    <t>Patikslintas ataskaitinio laikotarpio planas</t>
  </si>
  <si>
    <t>Pajamų ir pelno mokesčiai (3)</t>
  </si>
  <si>
    <t>Gyventojų pajamų mokestis (gautas iš VMI)</t>
  </si>
  <si>
    <t>Gyventojų pajamų mokestis savivaldybių išlaidų struktūros skirtumams išlyginti</t>
  </si>
  <si>
    <t>Gyventojų pajamų mokestis savivaldybių pajamoms iš gyventojų pajamų mokesčio išlyginti</t>
  </si>
  <si>
    <t>Žemės mokestis</t>
  </si>
  <si>
    <t>Dotacijos iš užsienio šalių</t>
  </si>
  <si>
    <t>Dotacijos iš tarptautinių organizacijų</t>
  </si>
  <si>
    <t>Kita tikslinė dotacija</t>
  </si>
  <si>
    <t>Bendrosios dotacijos kompensacija</t>
  </si>
  <si>
    <t>Palūkanos už paskolas</t>
  </si>
  <si>
    <t>Palūkanos už depozitus</t>
  </si>
  <si>
    <t>Dividendai</t>
  </si>
  <si>
    <t>Pajamos už patalpų nuomą</t>
  </si>
  <si>
    <t>Pajamos už atsitiktines paslaugas</t>
  </si>
  <si>
    <t>Įmokos už išlaikymą švietimo, socialinės apsaugos ir kitose įstaigose</t>
  </si>
  <si>
    <t>Kitos pajamos</t>
  </si>
  <si>
    <t>Nematerialiojo turto realizavimo pajamos</t>
  </si>
  <si>
    <t>Atsargų realizavimo pajamos</t>
  </si>
  <si>
    <t>Akcijos (parduotos) ir kitas nuosavas kapitalas</t>
  </si>
  <si>
    <t>Kitos gautinos sumos</t>
  </si>
  <si>
    <t>Paveldimo turto mokestis</t>
  </si>
  <si>
    <t>Valstybės rinkliavos</t>
  </si>
  <si>
    <t>Mokinio krepšeliui finansuoti</t>
  </si>
  <si>
    <t>Kitos dotacijos ir lėšos iš kitų valdymo lygių</t>
  </si>
  <si>
    <t>Mokestis už valstybės turto naudojimą patikėjimo teise</t>
  </si>
  <si>
    <t>Pajamos už prekes ir paslaugas</t>
  </si>
  <si>
    <t>Pajamos už leidimų ir kitų dokumentų išdavimą</t>
  </si>
  <si>
    <t>Gyventojų pajamų mokestis, iš viso (4+5+6)</t>
  </si>
  <si>
    <t>Kiti mokesčiai už valstybinius gamtos išteklius</t>
  </si>
  <si>
    <t xml:space="preserve">Kitos neišvardytos pajamos </t>
  </si>
  <si>
    <t xml:space="preserve">Žemė </t>
  </si>
  <si>
    <t>Valstybinėms (valstybės perduotoms savivaldybėms) funkcijoms atlikti</t>
  </si>
  <si>
    <t>Nuomos mokestis už valstybinę žemę ir valstybinio vidaus vandenų fondo vandens telkinius</t>
  </si>
  <si>
    <t>(sudarymo vieta)</t>
  </si>
  <si>
    <t>(dokumento sudarytojo (savivaldybės) pavadinimas)</t>
  </si>
  <si>
    <t>Savivaldybės kodas:</t>
  </si>
  <si>
    <t xml:space="preserve">Valstybinėms (valstybės perduotoms savivaldybėms) funkcijoms atlikti </t>
  </si>
  <si>
    <t>Mokestis už medžiojamųjų gyvūnų išteklius</t>
  </si>
  <si>
    <t>Pajamos už biologinį turtą ir mineralinius išteklius</t>
  </si>
  <si>
    <t>Vietinės rinkliavos</t>
  </si>
  <si>
    <t>Forma Nr. 1-sav. Patvirtinta Lietuvos  Respublikos finansų</t>
  </si>
  <si>
    <t>ministro 2011 m. lapkričio 11 d. įsakymo  Nr. 1K-361</t>
  </si>
  <si>
    <t>(data)</t>
  </si>
  <si>
    <t>Mokesčiai už aplinkos teršimą</t>
  </si>
  <si>
    <t xml:space="preserve"> ATASKAITA</t>
  </si>
  <si>
    <t xml:space="preserve"> iš jų: iš kitų valdymo lygių</t>
  </si>
  <si>
    <t xml:space="preserve">  iš jų: iš kitų valdymo lygių</t>
  </si>
  <si>
    <t>Valstybės investicijų programoje numatytiems projektams finansuoti</t>
  </si>
  <si>
    <t>Pastatų ir statinių realizavimo pajamos</t>
  </si>
  <si>
    <t>Mašinų ir įrenginių realizavimo pajamos</t>
  </si>
  <si>
    <t>Vertybių realizavimo pajamos</t>
  </si>
  <si>
    <t>Kito ilgalaikio materialiojo turto realizavimo pajamos</t>
  </si>
  <si>
    <t xml:space="preserve">Nekilnojamojo turto mokestis </t>
  </si>
  <si>
    <t>Europos Sąjungos finansinės paramos lėšos</t>
  </si>
  <si>
    <t>Ilgalaikės</t>
  </si>
  <si>
    <t xml:space="preserve">                  (metinė, 1 ketvirčio, pusmečio, devynių mėnesių)</t>
  </si>
  <si>
    <t>Vykdymas</t>
  </si>
  <si>
    <t>Valstybės kontrolės, savivaldybės kontrolieriaus pasiūlymu pervestos sumos</t>
  </si>
  <si>
    <t>Mokesčiai (2+7+13)</t>
  </si>
  <si>
    <t>Turto mokesčiai (8+11+12)</t>
  </si>
  <si>
    <t>Fizinių asmenų mokestis</t>
  </si>
  <si>
    <t>Juridinių asmenų mokestis</t>
  </si>
  <si>
    <t>Prekių ir paslaugų mokesčiai (14+15+16)</t>
  </si>
  <si>
    <t>Dotacijos (18+21+24+29)</t>
  </si>
  <si>
    <t>Dotacijos iš kitų valdymo lygių (30+37)</t>
  </si>
  <si>
    <t>Einamiesiems tikslams (31+35+36)</t>
  </si>
  <si>
    <t>Speciali tikslinė dotacija,  iš viso (32+33+34)</t>
  </si>
  <si>
    <t>Kapitalui formuoti (38+43+44)</t>
  </si>
  <si>
    <t>Speciali tikslinė dotacija,  iš viso (39+40+41+42)</t>
  </si>
  <si>
    <t>Kitos pajamos (46+57+64+73)</t>
  </si>
  <si>
    <t>Turto pajamos (47+50+51)</t>
  </si>
  <si>
    <t>Palūkanos (48+49)</t>
  </si>
  <si>
    <t>Mokesčiai už valstybinius gamtos išteklius (54+55)</t>
  </si>
  <si>
    <t>Pajamos iš baudų pagal Administracinių teisės pažeidimų kodeksą</t>
  </si>
  <si>
    <t>Pajamos iš baudų už paveluotus atsiskaitymus</t>
  </si>
  <si>
    <t>Delspinigiai</t>
  </si>
  <si>
    <t>Pajamos iš konfiskacijos</t>
  </si>
  <si>
    <t>Kitos netesybos</t>
  </si>
  <si>
    <t>Pajamos iš baudų ir konfiskacijos už aplinkos teršimą</t>
  </si>
  <si>
    <t>Pajamos iš baudų  pagal Žuvininkistės įstatymą</t>
  </si>
  <si>
    <t>Finansinių įsipareigojimų prisiėmino (skolinimosi) pajamos (94)</t>
  </si>
  <si>
    <t>( tūkst.eurų)</t>
  </si>
  <si>
    <t>Angliavandenilių išteklių mokestis</t>
  </si>
  <si>
    <t>Pajamos už prekes ir paslaugas (59+…+64)</t>
  </si>
  <si>
    <t>Pajamos iš baudų ir konfiskacijos (66+72+73)</t>
  </si>
  <si>
    <t>Pajamos iš baudų ir konfiskacijos (67+...+71)</t>
  </si>
  <si>
    <t>Kitos neišvardytos pajamos (75+76)</t>
  </si>
  <si>
    <t>SANDORIAI DĖL MATERIALIOJO IR NEMATERIALIOJO TURTO (78)</t>
  </si>
  <si>
    <t>Materialiojo ir nematerialiojo turto realizavimo pajamos (79+85+86+87)</t>
  </si>
  <si>
    <t>Ilgalaikio materialiojo turto realizavimo pajamos (80+...+84)</t>
  </si>
  <si>
    <t>IŠ VISO PAJAMŲ (1+17+45+77)</t>
  </si>
  <si>
    <t>Įplaukos iš finansinio turto ir įsipareigojimų (90+93)</t>
  </si>
  <si>
    <t>Finansinio turto pardavimo pajamos (paskolų surinkimas) (91+92)</t>
  </si>
  <si>
    <t>Paskolos (gautos) (95+96)</t>
  </si>
  <si>
    <t>Metų pradžios lėšų likutis</t>
  </si>
  <si>
    <t>iš jo: praėjusių metų nepanaudota pajamų dalis, kuri viršija praėjusių metų panaudotus asignavimus</t>
  </si>
  <si>
    <t xml:space="preserve">IŠ VISO ( 88+89+97)       </t>
  </si>
  <si>
    <t>Nuoma (52+53+56+57)</t>
  </si>
  <si>
    <t xml:space="preserve">(Lietuvos Respublikos finansų ministro 2016 m. gegužės 18 d. </t>
  </si>
  <si>
    <t xml:space="preserve"> įsakymo Nr.1K-185 redakcija)</t>
  </si>
  <si>
    <t>Rokiškio rajono savivaldybės administracija 188772248 Respublikos 94, Rokiškis</t>
  </si>
  <si>
    <t xml:space="preserve"> BIUDŽETO PAJAMŲ IR IŠLAIDŲ PLANO VYKDYMO  2016 M.birželio  30 D.</t>
  </si>
  <si>
    <t>pusmečio</t>
  </si>
  <si>
    <t xml:space="preserve">        2016-07-21                  Nr.2</t>
  </si>
  <si>
    <t>Rokiškis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</si>
</sst>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0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/>
      <protection hidden="1"/>
    </xf>
    <xf numFmtId="1" fontId="4" fillId="0" borderId="12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4" fillId="0" borderId="10" xfId="0" applyNumberFormat="1" applyFont="1" applyBorder="1" applyAlignment="1" applyProtection="1">
      <alignment horizontal="left" vertical="center" wrapText="1"/>
      <protection hidden="1"/>
    </xf>
    <xf numFmtId="1" fontId="4" fillId="0" borderId="10" xfId="0" applyNumberFormat="1" applyFont="1" applyBorder="1" applyAlignment="1" applyProtection="1">
      <alignment horizontal="center" vertical="center"/>
      <protection hidden="1"/>
    </xf>
    <xf numFmtId="172" fontId="2" fillId="0" borderId="11" xfId="0" applyNumberFormat="1" applyFont="1" applyBorder="1" applyAlignment="1" applyProtection="1">
      <alignment horizontal="right" vertical="center"/>
      <protection hidden="1"/>
    </xf>
    <xf numFmtId="172" fontId="1" fillId="0" borderId="10" xfId="0" applyNumberFormat="1" applyFont="1" applyBorder="1" applyAlignment="1" applyProtection="1">
      <alignment horizontal="right" vertical="center"/>
      <protection hidden="1"/>
    </xf>
    <xf numFmtId="172" fontId="1" fillId="0" borderId="10" xfId="0" applyNumberFormat="1" applyFont="1" applyBorder="1" applyAlignment="1" applyProtection="1">
      <alignment horizontal="right" vertical="center"/>
      <protection locked="0"/>
    </xf>
    <xf numFmtId="172" fontId="2" fillId="0" borderId="10" xfId="0" applyNumberFormat="1" applyFont="1" applyBorder="1" applyAlignment="1" applyProtection="1">
      <alignment horizontal="right" vertical="center"/>
      <protection hidden="1"/>
    </xf>
    <xf numFmtId="172" fontId="2" fillId="0" borderId="10" xfId="0" applyNumberFormat="1" applyFont="1" applyBorder="1" applyAlignment="1" applyProtection="1">
      <alignment horizontal="right" vertical="center"/>
      <protection locked="0"/>
    </xf>
    <xf numFmtId="172" fontId="0" fillId="0" borderId="10" xfId="0" applyNumberFormat="1" applyFont="1" applyBorder="1" applyAlignment="1" applyProtection="1">
      <alignment horizontal="right" vertical="center"/>
      <protection hidden="1"/>
    </xf>
    <xf numFmtId="1" fontId="3" fillId="0" borderId="13" xfId="0" applyNumberFormat="1" applyFont="1" applyBorder="1" applyAlignment="1" applyProtection="1">
      <alignment horizontal="center" vertical="center"/>
      <protection hidden="1"/>
    </xf>
    <xf numFmtId="1" fontId="3" fillId="0" borderId="14" xfId="0" applyNumberFormat="1" applyFont="1" applyBorder="1" applyAlignment="1" applyProtection="1">
      <alignment horizontal="center" vertical="center"/>
      <protection hidden="1"/>
    </xf>
    <xf numFmtId="1" fontId="3" fillId="0" borderId="15" xfId="0" applyNumberFormat="1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/>
      <protection hidden="1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1" fillId="0" borderId="24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/>
      <protection locked="0"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13">
      <selection activeCell="J124" sqref="J124"/>
    </sheetView>
  </sheetViews>
  <sheetFormatPr defaultColWidth="9.33203125" defaultRowHeight="12"/>
  <cols>
    <col min="1" max="3" width="3" style="0" customWidth="1"/>
    <col min="4" max="6" width="3.16015625" style="0" customWidth="1"/>
    <col min="7" max="7" width="2.83203125" style="0" customWidth="1"/>
    <col min="8" max="8" width="33.5" style="0" customWidth="1"/>
    <col min="9" max="9" width="5.33203125" style="0" customWidth="1"/>
    <col min="10" max="10" width="16.66015625" style="0" customWidth="1"/>
    <col min="11" max="11" width="17.16015625" style="0" customWidth="1"/>
    <col min="12" max="12" width="5.5" style="0" customWidth="1"/>
    <col min="13" max="13" width="6.5" style="0" customWidth="1"/>
    <col min="14" max="14" width="5.83203125" style="0" customWidth="1"/>
    <col min="15" max="15" width="5.5" style="0" customWidth="1"/>
  </cols>
  <sheetData>
    <row r="1" spans="9:12" ht="12">
      <c r="I1" s="49" t="s">
        <v>47</v>
      </c>
      <c r="J1" s="49"/>
      <c r="K1" s="49"/>
      <c r="L1" s="49"/>
    </row>
    <row r="2" spans="9:12" ht="12">
      <c r="I2" s="49" t="s">
        <v>48</v>
      </c>
      <c r="J2" s="49"/>
      <c r="K2" s="49"/>
      <c r="L2" s="49"/>
    </row>
    <row r="3" spans="9:12" ht="12">
      <c r="I3" s="12" t="s">
        <v>105</v>
      </c>
      <c r="J3" s="12"/>
      <c r="K3" s="12"/>
      <c r="L3" s="12"/>
    </row>
    <row r="4" spans="9:11" ht="12">
      <c r="I4" s="52" t="s">
        <v>106</v>
      </c>
      <c r="J4" s="52"/>
      <c r="K4" s="52"/>
    </row>
    <row r="5" spans="9:11" ht="12">
      <c r="I5" s="13"/>
      <c r="J5" s="13"/>
      <c r="K5" s="13"/>
    </row>
    <row r="6" spans="4:11" ht="12">
      <c r="D6" s="54" t="s">
        <v>107</v>
      </c>
      <c r="E6" s="54"/>
      <c r="F6" s="54"/>
      <c r="G6" s="54"/>
      <c r="H6" s="54"/>
      <c r="I6" s="54"/>
      <c r="J6" s="54"/>
      <c r="K6" s="54"/>
    </row>
    <row r="7" spans="4:11" ht="12">
      <c r="D7" s="53" t="s">
        <v>41</v>
      </c>
      <c r="E7" s="53"/>
      <c r="F7" s="53"/>
      <c r="G7" s="53"/>
      <c r="H7" s="53"/>
      <c r="I7" s="53"/>
      <c r="J7" s="53"/>
      <c r="K7" s="53"/>
    </row>
    <row r="9" spans="2:12" ht="12">
      <c r="B9" s="30" t="s">
        <v>108</v>
      </c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2:12" ht="12">
      <c r="B10" s="30" t="s">
        <v>51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2:12" ht="12">
      <c r="B11" s="11"/>
      <c r="C11" s="11"/>
      <c r="D11" s="11"/>
      <c r="E11" s="11"/>
      <c r="F11" s="11"/>
      <c r="G11" s="11"/>
      <c r="H11" s="31" t="s">
        <v>109</v>
      </c>
      <c r="I11" s="31"/>
      <c r="J11" s="31"/>
      <c r="K11" s="11"/>
      <c r="L11" s="11"/>
    </row>
    <row r="12" spans="7:11" ht="12">
      <c r="G12" s="9"/>
      <c r="H12" s="33" t="s">
        <v>62</v>
      </c>
      <c r="I12" s="33"/>
      <c r="J12" s="55"/>
      <c r="K12" s="9"/>
    </row>
    <row r="13" spans="7:11" ht="12">
      <c r="G13" s="9"/>
      <c r="H13" s="9"/>
      <c r="I13" s="9"/>
      <c r="J13" s="9"/>
      <c r="K13" s="9"/>
    </row>
    <row r="14" spans="7:11" ht="12">
      <c r="G14" s="9"/>
      <c r="H14" s="32" t="s">
        <v>110</v>
      </c>
      <c r="I14" s="32"/>
      <c r="J14" s="32"/>
      <c r="K14" s="9"/>
    </row>
    <row r="15" spans="7:11" ht="12">
      <c r="G15" s="9"/>
      <c r="H15" s="33" t="s">
        <v>49</v>
      </c>
      <c r="I15" s="33"/>
      <c r="J15" s="33"/>
      <c r="K15" s="9"/>
    </row>
    <row r="16" spans="7:11" ht="12">
      <c r="G16" s="9"/>
      <c r="H16" s="9"/>
      <c r="I16" s="9"/>
      <c r="J16" s="9"/>
      <c r="K16" s="9"/>
    </row>
    <row r="17" spans="7:11" ht="12">
      <c r="G17" s="9"/>
      <c r="H17" s="32" t="s">
        <v>111</v>
      </c>
      <c r="I17" s="32"/>
      <c r="J17" s="32"/>
      <c r="K17" s="9"/>
    </row>
    <row r="18" spans="7:11" ht="12">
      <c r="G18" s="9"/>
      <c r="H18" s="33" t="s">
        <v>40</v>
      </c>
      <c r="I18" s="33"/>
      <c r="J18" s="33"/>
      <c r="K18" s="9"/>
    </row>
    <row r="19" spans="7:11" ht="12">
      <c r="G19" s="9"/>
      <c r="H19" s="9"/>
      <c r="I19" s="9"/>
      <c r="J19" s="9"/>
      <c r="K19" s="9"/>
    </row>
    <row r="20" spans="7:12" ht="12">
      <c r="G20" s="9"/>
      <c r="H20" s="9"/>
      <c r="I20" s="50" t="s">
        <v>42</v>
      </c>
      <c r="J20" s="50"/>
      <c r="K20" s="51"/>
      <c r="L20" s="10">
        <v>39</v>
      </c>
    </row>
    <row r="21" spans="7:11" ht="12">
      <c r="G21" s="9"/>
      <c r="H21" s="9"/>
      <c r="I21" s="9"/>
      <c r="J21" s="9"/>
      <c r="K21" s="9"/>
    </row>
    <row r="22" ht="12.75" customHeight="1">
      <c r="K22" s="15" t="s">
        <v>88</v>
      </c>
    </row>
    <row r="23" spans="1:11" ht="12" customHeight="1">
      <c r="A23" s="34" t="s">
        <v>4</v>
      </c>
      <c r="B23" s="35"/>
      <c r="C23" s="35"/>
      <c r="D23" s="35"/>
      <c r="E23" s="35"/>
      <c r="F23" s="35"/>
      <c r="G23" s="36"/>
      <c r="H23" s="27" t="s">
        <v>5</v>
      </c>
      <c r="I23" s="46" t="s">
        <v>0</v>
      </c>
      <c r="J23" s="43" t="s">
        <v>6</v>
      </c>
      <c r="K23" s="43" t="s">
        <v>63</v>
      </c>
    </row>
    <row r="24" spans="1:11" ht="12">
      <c r="A24" s="37"/>
      <c r="B24" s="38"/>
      <c r="C24" s="38"/>
      <c r="D24" s="38"/>
      <c r="E24" s="38"/>
      <c r="F24" s="38"/>
      <c r="G24" s="39"/>
      <c r="H24" s="28"/>
      <c r="I24" s="47"/>
      <c r="J24" s="44"/>
      <c r="K24" s="44"/>
    </row>
    <row r="25" spans="1:11" ht="10.5" customHeight="1">
      <c r="A25" s="40"/>
      <c r="B25" s="41"/>
      <c r="C25" s="41"/>
      <c r="D25" s="41"/>
      <c r="E25" s="41"/>
      <c r="F25" s="41"/>
      <c r="G25" s="42"/>
      <c r="H25" s="29"/>
      <c r="I25" s="48"/>
      <c r="J25" s="45"/>
      <c r="K25" s="45"/>
    </row>
    <row r="26" spans="1:11" ht="12">
      <c r="A26" s="24">
        <v>1</v>
      </c>
      <c r="B26" s="25"/>
      <c r="C26" s="25"/>
      <c r="D26" s="25"/>
      <c r="E26" s="25"/>
      <c r="F26" s="25"/>
      <c r="G26" s="26"/>
      <c r="H26" s="3">
        <v>2</v>
      </c>
      <c r="I26" s="3">
        <v>3</v>
      </c>
      <c r="J26" s="3">
        <v>4</v>
      </c>
      <c r="K26" s="3">
        <v>5</v>
      </c>
    </row>
    <row r="27" spans="1:11" ht="12">
      <c r="A27" s="2">
        <v>1</v>
      </c>
      <c r="B27" s="2">
        <v>1</v>
      </c>
      <c r="C27" s="5"/>
      <c r="D27" s="5"/>
      <c r="E27" s="5"/>
      <c r="F27" s="5"/>
      <c r="G27" s="5"/>
      <c r="H27" s="8" t="s">
        <v>65</v>
      </c>
      <c r="I27" s="2">
        <v>1</v>
      </c>
      <c r="J27" s="18">
        <f>J28+J33+J39</f>
        <v>5779.5</v>
      </c>
      <c r="K27" s="18">
        <f>K28+K33+K39</f>
        <v>5877.900000000001</v>
      </c>
    </row>
    <row r="28" spans="1:11" ht="12">
      <c r="A28" s="4">
        <v>1</v>
      </c>
      <c r="B28" s="4">
        <v>1</v>
      </c>
      <c r="C28" s="4">
        <v>1</v>
      </c>
      <c r="D28" s="4"/>
      <c r="E28" s="4"/>
      <c r="F28" s="4"/>
      <c r="G28" s="4"/>
      <c r="H28" s="6" t="s">
        <v>7</v>
      </c>
      <c r="I28" s="4">
        <v>2</v>
      </c>
      <c r="J28" s="19">
        <f>J29</f>
        <v>5635</v>
      </c>
      <c r="K28" s="19">
        <f>K29</f>
        <v>5643.200000000001</v>
      </c>
    </row>
    <row r="29" spans="1:11" ht="22.5">
      <c r="A29" s="4">
        <v>1</v>
      </c>
      <c r="B29" s="4">
        <v>1</v>
      </c>
      <c r="C29" s="4">
        <v>1</v>
      </c>
      <c r="D29" s="4">
        <v>1</v>
      </c>
      <c r="E29" s="4">
        <v>1</v>
      </c>
      <c r="F29" s="4"/>
      <c r="G29" s="4"/>
      <c r="H29" s="6" t="s">
        <v>34</v>
      </c>
      <c r="I29" s="4">
        <v>3</v>
      </c>
      <c r="J29" s="19">
        <f>J30+J31+J32</f>
        <v>5635</v>
      </c>
      <c r="K29" s="19">
        <f>K30+K31+K32</f>
        <v>5643.200000000001</v>
      </c>
    </row>
    <row r="30" spans="1:11" ht="22.5">
      <c r="A30" s="4">
        <v>1</v>
      </c>
      <c r="B30" s="4">
        <v>1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6" t="s">
        <v>8</v>
      </c>
      <c r="I30" s="4">
        <v>4</v>
      </c>
      <c r="J30" s="20">
        <v>3195</v>
      </c>
      <c r="K30" s="20">
        <v>3181.9</v>
      </c>
    </row>
    <row r="31" spans="1:11" ht="22.5">
      <c r="A31" s="4">
        <v>1</v>
      </c>
      <c r="B31" s="4">
        <v>1</v>
      </c>
      <c r="C31" s="4">
        <v>1</v>
      </c>
      <c r="D31" s="4">
        <v>1</v>
      </c>
      <c r="E31" s="4">
        <v>1</v>
      </c>
      <c r="F31" s="4">
        <v>1</v>
      </c>
      <c r="G31" s="4">
        <v>2</v>
      </c>
      <c r="H31" s="6" t="s">
        <v>9</v>
      </c>
      <c r="I31" s="4">
        <v>5</v>
      </c>
      <c r="J31" s="20">
        <v>1338</v>
      </c>
      <c r="K31" s="20">
        <v>1325.9</v>
      </c>
    </row>
    <row r="32" spans="1:11" ht="33.75">
      <c r="A32" s="4">
        <v>1</v>
      </c>
      <c r="B32" s="4">
        <v>1</v>
      </c>
      <c r="C32" s="4">
        <v>1</v>
      </c>
      <c r="D32" s="4">
        <v>1</v>
      </c>
      <c r="E32" s="4">
        <v>1</v>
      </c>
      <c r="F32" s="4">
        <v>1</v>
      </c>
      <c r="G32" s="4">
        <v>3</v>
      </c>
      <c r="H32" s="6" t="s">
        <v>10</v>
      </c>
      <c r="I32" s="4">
        <v>6</v>
      </c>
      <c r="J32" s="20">
        <v>1102</v>
      </c>
      <c r="K32" s="20">
        <v>1135.4</v>
      </c>
    </row>
    <row r="33" spans="1:11" ht="12">
      <c r="A33" s="4">
        <v>1</v>
      </c>
      <c r="B33" s="4">
        <v>1</v>
      </c>
      <c r="C33" s="4">
        <v>3</v>
      </c>
      <c r="D33" s="4"/>
      <c r="E33" s="4"/>
      <c r="F33" s="4"/>
      <c r="G33" s="4"/>
      <c r="H33" s="6" t="s">
        <v>66</v>
      </c>
      <c r="I33" s="4">
        <v>7</v>
      </c>
      <c r="J33" s="19">
        <f>J34+J37+J38</f>
        <v>99</v>
      </c>
      <c r="K33" s="19">
        <f>K34+K37+K38</f>
        <v>163.4</v>
      </c>
    </row>
    <row r="34" spans="1:11" ht="12">
      <c r="A34" s="4">
        <v>1</v>
      </c>
      <c r="B34" s="4">
        <v>1</v>
      </c>
      <c r="C34" s="4">
        <v>3</v>
      </c>
      <c r="D34" s="4">
        <v>1</v>
      </c>
      <c r="E34" s="4"/>
      <c r="F34" s="4"/>
      <c r="G34" s="4"/>
      <c r="H34" s="6" t="s">
        <v>11</v>
      </c>
      <c r="I34" s="4">
        <v>8</v>
      </c>
      <c r="J34" s="19">
        <f>J35+J36</f>
        <v>18</v>
      </c>
      <c r="K34" s="19">
        <f>K35+K36</f>
        <v>13.6</v>
      </c>
    </row>
    <row r="35" spans="1:11" ht="12">
      <c r="A35" s="4">
        <v>1</v>
      </c>
      <c r="B35" s="4">
        <v>1</v>
      </c>
      <c r="C35" s="4">
        <v>3</v>
      </c>
      <c r="D35" s="4">
        <v>1</v>
      </c>
      <c r="E35" s="4">
        <v>1</v>
      </c>
      <c r="F35" s="4">
        <v>1</v>
      </c>
      <c r="G35" s="4"/>
      <c r="H35" s="6" t="s">
        <v>67</v>
      </c>
      <c r="I35" s="4">
        <v>9</v>
      </c>
      <c r="J35" s="20">
        <v>18</v>
      </c>
      <c r="K35" s="20">
        <v>13.5</v>
      </c>
    </row>
    <row r="36" spans="1:11" ht="12">
      <c r="A36" s="4">
        <v>1</v>
      </c>
      <c r="B36" s="4">
        <v>1</v>
      </c>
      <c r="C36" s="4">
        <v>3</v>
      </c>
      <c r="D36" s="4">
        <v>1</v>
      </c>
      <c r="E36" s="4">
        <v>1</v>
      </c>
      <c r="F36" s="4">
        <v>2</v>
      </c>
      <c r="G36" s="4"/>
      <c r="H36" s="6" t="s">
        <v>68</v>
      </c>
      <c r="I36" s="4">
        <v>10</v>
      </c>
      <c r="J36" s="20"/>
      <c r="K36" s="20">
        <v>0.1</v>
      </c>
    </row>
    <row r="37" spans="1:11" ht="12">
      <c r="A37" s="4">
        <v>1</v>
      </c>
      <c r="B37" s="4">
        <v>1</v>
      </c>
      <c r="C37" s="4">
        <v>3</v>
      </c>
      <c r="D37" s="4">
        <v>2</v>
      </c>
      <c r="E37" s="4"/>
      <c r="F37" s="4"/>
      <c r="G37" s="4"/>
      <c r="H37" s="6" t="s">
        <v>27</v>
      </c>
      <c r="I37" s="4">
        <v>11</v>
      </c>
      <c r="J37" s="20">
        <v>4</v>
      </c>
      <c r="K37" s="20">
        <v>3.8</v>
      </c>
    </row>
    <row r="38" spans="1:11" ht="12">
      <c r="A38" s="4">
        <v>1</v>
      </c>
      <c r="B38" s="4">
        <v>1</v>
      </c>
      <c r="C38" s="4">
        <v>3</v>
      </c>
      <c r="D38" s="4">
        <v>3</v>
      </c>
      <c r="E38" s="4"/>
      <c r="F38" s="4"/>
      <c r="G38" s="4"/>
      <c r="H38" s="6" t="s">
        <v>59</v>
      </c>
      <c r="I38" s="4">
        <v>12</v>
      </c>
      <c r="J38" s="20">
        <v>77</v>
      </c>
      <c r="K38" s="20">
        <v>146</v>
      </c>
    </row>
    <row r="39" spans="1:11" ht="12">
      <c r="A39" s="4">
        <v>1</v>
      </c>
      <c r="B39" s="4">
        <v>1</v>
      </c>
      <c r="C39" s="4">
        <v>4</v>
      </c>
      <c r="D39" s="4"/>
      <c r="E39" s="4"/>
      <c r="F39" s="4"/>
      <c r="G39" s="4"/>
      <c r="H39" s="6" t="s">
        <v>69</v>
      </c>
      <c r="I39" s="4">
        <v>13</v>
      </c>
      <c r="J39" s="19">
        <f>J40+J41+J42</f>
        <v>45.5</v>
      </c>
      <c r="K39" s="19">
        <f>K40+K41+K42</f>
        <v>71.30000000000001</v>
      </c>
    </row>
    <row r="40" spans="1:11" ht="12">
      <c r="A40" s="4">
        <v>1</v>
      </c>
      <c r="B40" s="4">
        <v>1</v>
      </c>
      <c r="C40" s="4">
        <v>4</v>
      </c>
      <c r="D40" s="4">
        <v>7</v>
      </c>
      <c r="E40" s="4">
        <v>1</v>
      </c>
      <c r="F40" s="4">
        <v>1</v>
      </c>
      <c r="G40" s="4"/>
      <c r="H40" s="6" t="s">
        <v>50</v>
      </c>
      <c r="I40" s="4">
        <v>14</v>
      </c>
      <c r="J40" s="20">
        <v>29</v>
      </c>
      <c r="K40" s="20">
        <v>49.4</v>
      </c>
    </row>
    <row r="41" spans="1:11" ht="12">
      <c r="A41" s="4">
        <v>1</v>
      </c>
      <c r="B41" s="4">
        <v>1</v>
      </c>
      <c r="C41" s="4">
        <v>4</v>
      </c>
      <c r="D41" s="4">
        <v>7</v>
      </c>
      <c r="E41" s="4">
        <v>2</v>
      </c>
      <c r="F41" s="4">
        <v>1</v>
      </c>
      <c r="G41" s="4"/>
      <c r="H41" s="6" t="s">
        <v>28</v>
      </c>
      <c r="I41" s="4">
        <v>15</v>
      </c>
      <c r="J41" s="20">
        <v>16</v>
      </c>
      <c r="K41" s="20">
        <v>21.5</v>
      </c>
    </row>
    <row r="42" spans="1:11" ht="12">
      <c r="A42" s="4">
        <v>1</v>
      </c>
      <c r="B42" s="4">
        <v>1</v>
      </c>
      <c r="C42" s="4">
        <v>4</v>
      </c>
      <c r="D42" s="4">
        <v>7</v>
      </c>
      <c r="E42" s="4">
        <v>2</v>
      </c>
      <c r="F42" s="4">
        <v>2</v>
      </c>
      <c r="G42" s="4"/>
      <c r="H42" s="6" t="s">
        <v>46</v>
      </c>
      <c r="I42" s="4">
        <v>16</v>
      </c>
      <c r="J42" s="20">
        <v>0.5</v>
      </c>
      <c r="K42" s="20">
        <v>0.4</v>
      </c>
    </row>
    <row r="43" spans="1:11" ht="12">
      <c r="A43" s="1">
        <v>1</v>
      </c>
      <c r="B43" s="1">
        <v>3</v>
      </c>
      <c r="C43" s="1"/>
      <c r="D43" s="1"/>
      <c r="E43" s="1"/>
      <c r="F43" s="1"/>
      <c r="G43" s="1"/>
      <c r="H43" s="7" t="s">
        <v>70</v>
      </c>
      <c r="I43" s="1">
        <v>17</v>
      </c>
      <c r="J43" s="21">
        <f>J44+J47+J50+J55</f>
        <v>6910.4</v>
      </c>
      <c r="K43" s="21">
        <f>K44+K47+K50+K55</f>
        <v>6894.100000000001</v>
      </c>
    </row>
    <row r="44" spans="1:11" ht="12">
      <c r="A44" s="4">
        <v>1</v>
      </c>
      <c r="B44" s="4">
        <v>3</v>
      </c>
      <c r="C44" s="4">
        <v>1</v>
      </c>
      <c r="D44" s="4"/>
      <c r="E44" s="4"/>
      <c r="F44" s="4"/>
      <c r="G44" s="4"/>
      <c r="H44" s="6" t="s">
        <v>12</v>
      </c>
      <c r="I44" s="4">
        <v>18</v>
      </c>
      <c r="J44" s="19">
        <f>J45+J46</f>
        <v>0</v>
      </c>
      <c r="K44" s="19">
        <f>K45+K46</f>
        <v>0</v>
      </c>
    </row>
    <row r="45" spans="1:11" ht="12">
      <c r="A45" s="4">
        <v>1</v>
      </c>
      <c r="B45" s="4">
        <v>3</v>
      </c>
      <c r="C45" s="4">
        <v>1</v>
      </c>
      <c r="D45" s="4">
        <v>1</v>
      </c>
      <c r="E45" s="4"/>
      <c r="F45" s="4"/>
      <c r="G45" s="4"/>
      <c r="H45" s="6" t="s">
        <v>1</v>
      </c>
      <c r="I45" s="4">
        <v>19</v>
      </c>
      <c r="J45" s="20"/>
      <c r="K45" s="20"/>
    </row>
    <row r="46" spans="1:11" ht="12">
      <c r="A46" s="4">
        <v>1</v>
      </c>
      <c r="B46" s="4">
        <v>3</v>
      </c>
      <c r="C46" s="4">
        <v>1</v>
      </c>
      <c r="D46" s="4">
        <v>2</v>
      </c>
      <c r="E46" s="4"/>
      <c r="F46" s="4"/>
      <c r="G46" s="4"/>
      <c r="H46" s="6" t="s">
        <v>2</v>
      </c>
      <c r="I46" s="4">
        <v>20</v>
      </c>
      <c r="J46" s="20"/>
      <c r="K46" s="20"/>
    </row>
    <row r="47" spans="1:11" ht="12">
      <c r="A47" s="4">
        <v>1</v>
      </c>
      <c r="B47" s="4">
        <v>3</v>
      </c>
      <c r="C47" s="4">
        <v>2</v>
      </c>
      <c r="D47" s="4"/>
      <c r="E47" s="4"/>
      <c r="F47" s="4"/>
      <c r="G47" s="4"/>
      <c r="H47" s="6" t="s">
        <v>13</v>
      </c>
      <c r="I47" s="4">
        <v>21</v>
      </c>
      <c r="J47" s="19">
        <f>J48+J49</f>
        <v>0</v>
      </c>
      <c r="K47" s="19">
        <f>K48+K49</f>
        <v>0</v>
      </c>
    </row>
    <row r="48" spans="1:11" ht="12">
      <c r="A48" s="4">
        <v>1</v>
      </c>
      <c r="B48" s="4">
        <v>3</v>
      </c>
      <c r="C48" s="4">
        <v>2</v>
      </c>
      <c r="D48" s="4">
        <v>1</v>
      </c>
      <c r="E48" s="4"/>
      <c r="F48" s="4"/>
      <c r="G48" s="4"/>
      <c r="H48" s="6" t="s">
        <v>1</v>
      </c>
      <c r="I48" s="4">
        <v>22</v>
      </c>
      <c r="J48" s="20"/>
      <c r="K48" s="20"/>
    </row>
    <row r="49" spans="1:11" ht="12">
      <c r="A49" s="4">
        <v>1</v>
      </c>
      <c r="B49" s="4">
        <v>3</v>
      </c>
      <c r="C49" s="4">
        <v>2</v>
      </c>
      <c r="D49" s="4">
        <v>2</v>
      </c>
      <c r="E49" s="4"/>
      <c r="F49" s="4"/>
      <c r="G49" s="4"/>
      <c r="H49" s="6" t="s">
        <v>2</v>
      </c>
      <c r="I49" s="4">
        <v>23</v>
      </c>
      <c r="J49" s="20"/>
      <c r="K49" s="20"/>
    </row>
    <row r="50" spans="1:11" ht="18" customHeight="1">
      <c r="A50" s="4">
        <v>1</v>
      </c>
      <c r="B50" s="4">
        <v>3</v>
      </c>
      <c r="C50" s="4">
        <v>3</v>
      </c>
      <c r="D50" s="4"/>
      <c r="E50" s="4"/>
      <c r="F50" s="4"/>
      <c r="G50" s="4"/>
      <c r="H50" s="6" t="s">
        <v>60</v>
      </c>
      <c r="I50" s="4">
        <v>24</v>
      </c>
      <c r="J50" s="19">
        <f>J51+J53</f>
        <v>24.9</v>
      </c>
      <c r="K50" s="19">
        <f>K51+K53</f>
        <v>29.299999999999997</v>
      </c>
    </row>
    <row r="51" spans="1:11" ht="12">
      <c r="A51" s="4">
        <v>1</v>
      </c>
      <c r="B51" s="4">
        <v>3</v>
      </c>
      <c r="C51" s="4">
        <v>3</v>
      </c>
      <c r="D51" s="4">
        <v>1</v>
      </c>
      <c r="E51" s="4"/>
      <c r="F51" s="4"/>
      <c r="G51" s="4"/>
      <c r="H51" s="6" t="s">
        <v>1</v>
      </c>
      <c r="I51" s="4">
        <v>25</v>
      </c>
      <c r="J51" s="20">
        <v>24.9</v>
      </c>
      <c r="K51" s="20">
        <v>24.9</v>
      </c>
    </row>
    <row r="52" spans="1:11" ht="12">
      <c r="A52" s="4"/>
      <c r="B52" s="4"/>
      <c r="C52" s="4"/>
      <c r="D52" s="4"/>
      <c r="E52" s="4"/>
      <c r="F52" s="4"/>
      <c r="G52" s="4"/>
      <c r="H52" s="14" t="s">
        <v>52</v>
      </c>
      <c r="I52" s="4">
        <v>26</v>
      </c>
      <c r="J52" s="20"/>
      <c r="K52" s="20"/>
    </row>
    <row r="53" spans="1:11" ht="12">
      <c r="A53" s="4">
        <v>1</v>
      </c>
      <c r="B53" s="4">
        <v>3</v>
      </c>
      <c r="C53" s="4">
        <v>3</v>
      </c>
      <c r="D53" s="4">
        <v>2</v>
      </c>
      <c r="E53" s="4"/>
      <c r="F53" s="4"/>
      <c r="G53" s="4"/>
      <c r="H53" s="6" t="s">
        <v>2</v>
      </c>
      <c r="I53" s="4">
        <v>27</v>
      </c>
      <c r="J53" s="20"/>
      <c r="K53" s="20">
        <v>4.4</v>
      </c>
    </row>
    <row r="54" spans="1:11" ht="12">
      <c r="A54" s="4"/>
      <c r="B54" s="4"/>
      <c r="C54" s="4"/>
      <c r="D54" s="4"/>
      <c r="E54" s="4"/>
      <c r="F54" s="4"/>
      <c r="G54" s="4"/>
      <c r="H54" s="14" t="s">
        <v>53</v>
      </c>
      <c r="I54" s="4">
        <v>28</v>
      </c>
      <c r="J54" s="20"/>
      <c r="K54" s="20"/>
    </row>
    <row r="55" spans="1:11" ht="12">
      <c r="A55" s="4">
        <v>1</v>
      </c>
      <c r="B55" s="4">
        <v>3</v>
      </c>
      <c r="C55" s="4">
        <v>4</v>
      </c>
      <c r="D55" s="4"/>
      <c r="E55" s="4"/>
      <c r="F55" s="4"/>
      <c r="G55" s="4"/>
      <c r="H55" s="6" t="s">
        <v>71</v>
      </c>
      <c r="I55" s="4">
        <v>29</v>
      </c>
      <c r="J55" s="19">
        <f>J56+J63</f>
        <v>6885.5</v>
      </c>
      <c r="K55" s="19">
        <f>K56+K63</f>
        <v>6864.800000000001</v>
      </c>
    </row>
    <row r="56" spans="1:11" ht="12">
      <c r="A56" s="4">
        <v>1</v>
      </c>
      <c r="B56" s="4">
        <v>3</v>
      </c>
      <c r="C56" s="4">
        <v>4</v>
      </c>
      <c r="D56" s="4">
        <v>1</v>
      </c>
      <c r="E56" s="4"/>
      <c r="F56" s="4"/>
      <c r="G56" s="4"/>
      <c r="H56" s="6" t="s">
        <v>72</v>
      </c>
      <c r="I56" s="4">
        <v>30</v>
      </c>
      <c r="J56" s="19">
        <f>J57+J61+J62</f>
        <v>6039.8</v>
      </c>
      <c r="K56" s="19">
        <f>K57+K61+K62</f>
        <v>6019.000000000001</v>
      </c>
    </row>
    <row r="57" spans="1:11" ht="22.5">
      <c r="A57" s="4">
        <v>1</v>
      </c>
      <c r="B57" s="4">
        <v>3</v>
      </c>
      <c r="C57" s="4">
        <v>4</v>
      </c>
      <c r="D57" s="4">
        <v>1</v>
      </c>
      <c r="E57" s="4">
        <v>1</v>
      </c>
      <c r="F57" s="4">
        <v>1</v>
      </c>
      <c r="G57" s="4"/>
      <c r="H57" s="6" t="s">
        <v>73</v>
      </c>
      <c r="I57" s="4">
        <v>31</v>
      </c>
      <c r="J57" s="19">
        <f>J58+J59+J60</f>
        <v>5354.7</v>
      </c>
      <c r="K57" s="19">
        <f>K58+K59+K60</f>
        <v>5333.900000000001</v>
      </c>
    </row>
    <row r="58" spans="1:11" ht="22.5">
      <c r="A58" s="4"/>
      <c r="B58" s="4"/>
      <c r="C58" s="4"/>
      <c r="D58" s="4"/>
      <c r="E58" s="4"/>
      <c r="F58" s="4"/>
      <c r="G58" s="4"/>
      <c r="H58" s="6" t="s">
        <v>38</v>
      </c>
      <c r="I58" s="4">
        <v>32</v>
      </c>
      <c r="J58" s="20">
        <v>1142.7</v>
      </c>
      <c r="K58" s="20">
        <v>1131.6</v>
      </c>
    </row>
    <row r="59" spans="1:11" ht="12">
      <c r="A59" s="4"/>
      <c r="B59" s="4"/>
      <c r="C59" s="4"/>
      <c r="D59" s="4"/>
      <c r="E59" s="4"/>
      <c r="F59" s="4"/>
      <c r="G59" s="4"/>
      <c r="H59" s="6" t="s">
        <v>29</v>
      </c>
      <c r="I59" s="4">
        <v>33</v>
      </c>
      <c r="J59" s="20">
        <v>4153</v>
      </c>
      <c r="K59" s="20">
        <v>4144</v>
      </c>
    </row>
    <row r="60" spans="1:11" ht="12">
      <c r="A60" s="4"/>
      <c r="B60" s="4"/>
      <c r="C60" s="4"/>
      <c r="D60" s="4"/>
      <c r="E60" s="4"/>
      <c r="F60" s="4"/>
      <c r="G60" s="4"/>
      <c r="H60" s="6" t="s">
        <v>14</v>
      </c>
      <c r="I60" s="4">
        <v>34</v>
      </c>
      <c r="J60" s="20">
        <v>59</v>
      </c>
      <c r="K60" s="20">
        <v>58.3</v>
      </c>
    </row>
    <row r="61" spans="1:11" ht="12">
      <c r="A61" s="4">
        <v>1</v>
      </c>
      <c r="B61" s="4">
        <v>3</v>
      </c>
      <c r="C61" s="4">
        <v>4</v>
      </c>
      <c r="D61" s="4">
        <v>1</v>
      </c>
      <c r="E61" s="4">
        <v>1</v>
      </c>
      <c r="F61" s="4">
        <v>2</v>
      </c>
      <c r="G61" s="4"/>
      <c r="H61" s="6" t="s">
        <v>15</v>
      </c>
      <c r="I61" s="4">
        <v>35</v>
      </c>
      <c r="J61" s="20">
        <v>673</v>
      </c>
      <c r="K61" s="20">
        <v>673</v>
      </c>
    </row>
    <row r="62" spans="1:11" ht="22.5">
      <c r="A62" s="4">
        <v>1</v>
      </c>
      <c r="B62" s="4">
        <v>3</v>
      </c>
      <c r="C62" s="4">
        <v>4</v>
      </c>
      <c r="D62" s="4">
        <v>1</v>
      </c>
      <c r="E62" s="4">
        <v>1</v>
      </c>
      <c r="F62" s="4">
        <v>4</v>
      </c>
      <c r="G62" s="4"/>
      <c r="H62" s="6" t="s">
        <v>30</v>
      </c>
      <c r="I62" s="4">
        <v>36</v>
      </c>
      <c r="J62" s="20">
        <v>12.1</v>
      </c>
      <c r="K62" s="20">
        <v>12.1</v>
      </c>
    </row>
    <row r="63" spans="1:11" ht="12">
      <c r="A63" s="4">
        <v>1</v>
      </c>
      <c r="B63" s="4">
        <v>3</v>
      </c>
      <c r="C63" s="4">
        <v>4</v>
      </c>
      <c r="D63" s="4">
        <v>2</v>
      </c>
      <c r="E63" s="4"/>
      <c r="F63" s="4"/>
      <c r="G63" s="4"/>
      <c r="H63" s="6" t="s">
        <v>74</v>
      </c>
      <c r="I63" s="4">
        <v>37</v>
      </c>
      <c r="J63" s="19">
        <f>J64+J69+J70</f>
        <v>845.7</v>
      </c>
      <c r="K63" s="19">
        <f>K64+K69+K70</f>
        <v>845.8000000000001</v>
      </c>
    </row>
    <row r="64" spans="1:11" ht="22.5">
      <c r="A64" s="4">
        <v>1</v>
      </c>
      <c r="B64" s="4">
        <v>3</v>
      </c>
      <c r="C64" s="4">
        <v>4</v>
      </c>
      <c r="D64" s="4">
        <v>2</v>
      </c>
      <c r="E64" s="4">
        <v>1</v>
      </c>
      <c r="F64" s="4">
        <v>1</v>
      </c>
      <c r="G64" s="4"/>
      <c r="H64" s="6" t="s">
        <v>75</v>
      </c>
      <c r="I64" s="4">
        <v>38</v>
      </c>
      <c r="J64" s="19">
        <f>J65+J66+J67+J68</f>
        <v>845.7</v>
      </c>
      <c r="K64" s="19">
        <f>K65+K66+K67+K68</f>
        <v>845.8000000000001</v>
      </c>
    </row>
    <row r="65" spans="1:11" ht="22.5">
      <c r="A65" s="4"/>
      <c r="B65" s="4"/>
      <c r="C65" s="4"/>
      <c r="D65" s="4"/>
      <c r="E65" s="4"/>
      <c r="F65" s="4"/>
      <c r="G65" s="4"/>
      <c r="H65" s="6" t="s">
        <v>43</v>
      </c>
      <c r="I65" s="4">
        <v>39</v>
      </c>
      <c r="J65" s="20"/>
      <c r="K65" s="20"/>
    </row>
    <row r="66" spans="1:11" ht="12">
      <c r="A66" s="4"/>
      <c r="B66" s="4"/>
      <c r="C66" s="4"/>
      <c r="D66" s="4"/>
      <c r="E66" s="4"/>
      <c r="F66" s="4"/>
      <c r="G66" s="4"/>
      <c r="H66" s="6" t="s">
        <v>29</v>
      </c>
      <c r="I66" s="4">
        <v>40</v>
      </c>
      <c r="J66" s="20"/>
      <c r="K66" s="20"/>
    </row>
    <row r="67" spans="1:11" ht="22.5">
      <c r="A67" s="4"/>
      <c r="B67" s="4"/>
      <c r="C67" s="4"/>
      <c r="D67" s="4"/>
      <c r="E67" s="4"/>
      <c r="F67" s="4"/>
      <c r="G67" s="4"/>
      <c r="H67" s="6" t="s">
        <v>54</v>
      </c>
      <c r="I67" s="4">
        <v>41</v>
      </c>
      <c r="J67" s="20">
        <v>609.2</v>
      </c>
      <c r="K67" s="20">
        <v>609.2</v>
      </c>
    </row>
    <row r="68" spans="1:11" ht="12">
      <c r="A68" s="1"/>
      <c r="B68" s="1"/>
      <c r="C68" s="4"/>
      <c r="D68" s="4"/>
      <c r="E68" s="4"/>
      <c r="F68" s="4"/>
      <c r="G68" s="4"/>
      <c r="H68" s="6" t="s">
        <v>14</v>
      </c>
      <c r="I68" s="4">
        <v>42</v>
      </c>
      <c r="J68" s="20">
        <v>236.5</v>
      </c>
      <c r="K68" s="20">
        <v>236.6</v>
      </c>
    </row>
    <row r="69" spans="1:11" ht="12">
      <c r="A69" s="4">
        <v>1</v>
      </c>
      <c r="B69" s="4">
        <v>3</v>
      </c>
      <c r="C69" s="4">
        <v>4</v>
      </c>
      <c r="D69" s="4">
        <v>2</v>
      </c>
      <c r="E69" s="4">
        <v>1</v>
      </c>
      <c r="F69" s="4">
        <v>2</v>
      </c>
      <c r="G69" s="4"/>
      <c r="H69" s="6" t="s">
        <v>15</v>
      </c>
      <c r="I69" s="4">
        <v>43</v>
      </c>
      <c r="J69" s="20"/>
      <c r="K69" s="20"/>
    </row>
    <row r="70" spans="1:11" ht="25.5" customHeight="1">
      <c r="A70" s="4">
        <v>1</v>
      </c>
      <c r="B70" s="4">
        <v>3</v>
      </c>
      <c r="C70" s="4">
        <v>4</v>
      </c>
      <c r="D70" s="4">
        <v>2</v>
      </c>
      <c r="E70" s="4">
        <v>1</v>
      </c>
      <c r="F70" s="4">
        <v>4</v>
      </c>
      <c r="G70" s="4"/>
      <c r="H70" s="6" t="s">
        <v>30</v>
      </c>
      <c r="I70" s="4">
        <v>44</v>
      </c>
      <c r="J70" s="20"/>
      <c r="K70" s="20"/>
    </row>
    <row r="71" spans="1:11" ht="12">
      <c r="A71" s="1">
        <v>1</v>
      </c>
      <c r="B71" s="1">
        <v>4</v>
      </c>
      <c r="C71" s="1"/>
      <c r="D71" s="1"/>
      <c r="E71" s="1"/>
      <c r="F71" s="1"/>
      <c r="G71" s="1"/>
      <c r="H71" s="7" t="s">
        <v>76</v>
      </c>
      <c r="I71" s="1">
        <v>45</v>
      </c>
      <c r="J71" s="21">
        <f>J72+J84+J91+J100</f>
        <v>770.4</v>
      </c>
      <c r="K71" s="21">
        <f>K72+K84+K91+K100</f>
        <v>812.8</v>
      </c>
    </row>
    <row r="72" spans="1:11" ht="12">
      <c r="A72" s="4">
        <v>1</v>
      </c>
      <c r="B72" s="4">
        <v>4</v>
      </c>
      <c r="C72" s="4">
        <v>1</v>
      </c>
      <c r="D72" s="4"/>
      <c r="E72" s="4"/>
      <c r="F72" s="4"/>
      <c r="G72" s="4"/>
      <c r="H72" s="6" t="s">
        <v>77</v>
      </c>
      <c r="I72" s="4">
        <v>46</v>
      </c>
      <c r="J72" s="19">
        <f>J73+J76+J77</f>
        <v>104.5</v>
      </c>
      <c r="K72" s="19">
        <f>K73+K76+K77</f>
        <v>112.69999999999999</v>
      </c>
    </row>
    <row r="73" spans="1:11" ht="12">
      <c r="A73" s="4">
        <v>1</v>
      </c>
      <c r="B73" s="4">
        <v>4</v>
      </c>
      <c r="C73" s="4">
        <v>1</v>
      </c>
      <c r="D73" s="4">
        <v>1</v>
      </c>
      <c r="E73" s="4"/>
      <c r="F73" s="4"/>
      <c r="G73" s="4"/>
      <c r="H73" s="6" t="s">
        <v>78</v>
      </c>
      <c r="I73" s="4">
        <v>47</v>
      </c>
      <c r="J73" s="19">
        <f>J74+J75</f>
        <v>0</v>
      </c>
      <c r="K73" s="19">
        <f>K74+K75</f>
        <v>1.3</v>
      </c>
    </row>
    <row r="74" spans="1:11" ht="12">
      <c r="A74" s="4">
        <v>1</v>
      </c>
      <c r="B74" s="4">
        <v>4</v>
      </c>
      <c r="C74" s="4">
        <v>1</v>
      </c>
      <c r="D74" s="4">
        <v>1</v>
      </c>
      <c r="E74" s="4">
        <v>1</v>
      </c>
      <c r="F74" s="4"/>
      <c r="G74" s="4"/>
      <c r="H74" s="6" t="s">
        <v>16</v>
      </c>
      <c r="I74" s="4">
        <v>48</v>
      </c>
      <c r="J74" s="20"/>
      <c r="K74" s="20"/>
    </row>
    <row r="75" spans="1:11" ht="12">
      <c r="A75" s="4">
        <v>1</v>
      </c>
      <c r="B75" s="4">
        <v>4</v>
      </c>
      <c r="C75" s="4">
        <v>1</v>
      </c>
      <c r="D75" s="4">
        <v>1</v>
      </c>
      <c r="E75" s="4">
        <v>2</v>
      </c>
      <c r="F75" s="4"/>
      <c r="G75" s="4"/>
      <c r="H75" s="6" t="s">
        <v>17</v>
      </c>
      <c r="I75" s="4">
        <v>49</v>
      </c>
      <c r="J75" s="20"/>
      <c r="K75" s="20">
        <v>1.3</v>
      </c>
    </row>
    <row r="76" spans="1:11" ht="12">
      <c r="A76" s="4">
        <v>1</v>
      </c>
      <c r="B76" s="4">
        <v>4</v>
      </c>
      <c r="C76" s="4">
        <v>1</v>
      </c>
      <c r="D76" s="4">
        <v>2</v>
      </c>
      <c r="E76" s="4"/>
      <c r="F76" s="4"/>
      <c r="G76" s="4"/>
      <c r="H76" s="6" t="s">
        <v>18</v>
      </c>
      <c r="I76" s="4">
        <v>50</v>
      </c>
      <c r="J76" s="20">
        <v>63.5</v>
      </c>
      <c r="K76" s="20">
        <v>63.5</v>
      </c>
    </row>
    <row r="77" spans="1:11" ht="12">
      <c r="A77" s="4">
        <v>1</v>
      </c>
      <c r="B77" s="4">
        <v>4</v>
      </c>
      <c r="C77" s="4">
        <v>1</v>
      </c>
      <c r="D77" s="4">
        <v>4</v>
      </c>
      <c r="E77" s="4"/>
      <c r="F77" s="4"/>
      <c r="G77" s="4"/>
      <c r="H77" s="6" t="s">
        <v>104</v>
      </c>
      <c r="I77" s="4">
        <v>51</v>
      </c>
      <c r="J77" s="19">
        <f>J78+J79+J82+J83</f>
        <v>41</v>
      </c>
      <c r="K77" s="19">
        <f>K78+K79+K82+K83</f>
        <v>47.89999999999999</v>
      </c>
    </row>
    <row r="78" spans="1:11" ht="33.75">
      <c r="A78" s="4">
        <v>1</v>
      </c>
      <c r="B78" s="4">
        <v>4</v>
      </c>
      <c r="C78" s="4">
        <v>1</v>
      </c>
      <c r="D78" s="4">
        <v>4</v>
      </c>
      <c r="E78" s="4">
        <v>1</v>
      </c>
      <c r="F78" s="4"/>
      <c r="G78" s="4"/>
      <c r="H78" s="6" t="s">
        <v>39</v>
      </c>
      <c r="I78" s="4">
        <v>52</v>
      </c>
      <c r="J78" s="20">
        <v>2</v>
      </c>
      <c r="K78" s="20">
        <v>2.8</v>
      </c>
    </row>
    <row r="79" spans="1:11" ht="19.5" customHeight="1">
      <c r="A79" s="4">
        <v>1</v>
      </c>
      <c r="B79" s="4">
        <v>4</v>
      </c>
      <c r="C79" s="4">
        <v>1</v>
      </c>
      <c r="D79" s="4">
        <v>4</v>
      </c>
      <c r="E79" s="4">
        <v>2</v>
      </c>
      <c r="F79" s="4"/>
      <c r="G79" s="4"/>
      <c r="H79" s="6" t="s">
        <v>79</v>
      </c>
      <c r="I79" s="4">
        <v>53</v>
      </c>
      <c r="J79" s="19">
        <f>J80+J81</f>
        <v>39</v>
      </c>
      <c r="K79" s="19">
        <f>K80+K81</f>
        <v>45.099999999999994</v>
      </c>
    </row>
    <row r="80" spans="1:11" ht="22.5">
      <c r="A80" s="4">
        <v>1</v>
      </c>
      <c r="B80" s="4">
        <v>4</v>
      </c>
      <c r="C80" s="4">
        <v>1</v>
      </c>
      <c r="D80" s="4">
        <v>4</v>
      </c>
      <c r="E80" s="4">
        <v>2</v>
      </c>
      <c r="F80" s="4">
        <v>1</v>
      </c>
      <c r="G80" s="4"/>
      <c r="H80" s="6" t="s">
        <v>44</v>
      </c>
      <c r="I80" s="4">
        <v>54</v>
      </c>
      <c r="J80" s="20">
        <v>13</v>
      </c>
      <c r="K80" s="20">
        <v>24.7</v>
      </c>
    </row>
    <row r="81" spans="1:11" ht="22.5">
      <c r="A81" s="4">
        <v>1</v>
      </c>
      <c r="B81" s="4">
        <v>4</v>
      </c>
      <c r="C81" s="4">
        <v>1</v>
      </c>
      <c r="D81" s="4">
        <v>4</v>
      </c>
      <c r="E81" s="4">
        <v>2</v>
      </c>
      <c r="F81" s="4">
        <v>2</v>
      </c>
      <c r="G81" s="4"/>
      <c r="H81" s="6" t="s">
        <v>35</v>
      </c>
      <c r="I81" s="4">
        <v>55</v>
      </c>
      <c r="J81" s="20">
        <v>26</v>
      </c>
      <c r="K81" s="20">
        <v>20.4</v>
      </c>
    </row>
    <row r="82" spans="1:11" ht="12">
      <c r="A82" s="4">
        <v>1</v>
      </c>
      <c r="B82" s="4">
        <v>4</v>
      </c>
      <c r="C82" s="4">
        <v>1</v>
      </c>
      <c r="D82" s="4">
        <v>4</v>
      </c>
      <c r="E82" s="4">
        <v>3</v>
      </c>
      <c r="F82" s="4"/>
      <c r="G82" s="4"/>
      <c r="H82" s="6" t="s">
        <v>89</v>
      </c>
      <c r="I82" s="4">
        <v>56</v>
      </c>
      <c r="J82" s="20"/>
      <c r="K82" s="20"/>
    </row>
    <row r="83" spans="1:11" ht="22.5">
      <c r="A83" s="4">
        <v>1</v>
      </c>
      <c r="B83" s="4">
        <v>4</v>
      </c>
      <c r="C83" s="4">
        <v>1</v>
      </c>
      <c r="D83" s="4">
        <v>4</v>
      </c>
      <c r="E83" s="4">
        <v>4</v>
      </c>
      <c r="F83" s="4"/>
      <c r="G83" s="4"/>
      <c r="H83" s="6" t="s">
        <v>31</v>
      </c>
      <c r="I83" s="4">
        <v>57</v>
      </c>
      <c r="J83" s="20"/>
      <c r="K83" s="20"/>
    </row>
    <row r="84" spans="1:11" ht="22.5">
      <c r="A84" s="4">
        <v>1</v>
      </c>
      <c r="B84" s="4">
        <v>4</v>
      </c>
      <c r="C84" s="4">
        <v>2</v>
      </c>
      <c r="D84" s="4"/>
      <c r="E84" s="4"/>
      <c r="F84" s="4"/>
      <c r="G84" s="4"/>
      <c r="H84" s="6" t="s">
        <v>90</v>
      </c>
      <c r="I84" s="4">
        <v>58</v>
      </c>
      <c r="J84" s="19">
        <f>SUM(J85:J90)</f>
        <v>575.5</v>
      </c>
      <c r="K84" s="19">
        <f>SUM(K85:K90)</f>
        <v>524.1</v>
      </c>
    </row>
    <row r="85" spans="1:11" ht="12">
      <c r="A85" s="4">
        <v>1</v>
      </c>
      <c r="B85" s="4">
        <v>4</v>
      </c>
      <c r="C85" s="4">
        <v>2</v>
      </c>
      <c r="D85" s="4">
        <v>1</v>
      </c>
      <c r="E85" s="4">
        <v>1</v>
      </c>
      <c r="F85" s="4">
        <v>1</v>
      </c>
      <c r="G85" s="4"/>
      <c r="H85" s="6" t="s">
        <v>32</v>
      </c>
      <c r="I85" s="4">
        <v>59</v>
      </c>
      <c r="J85" s="20"/>
      <c r="K85" s="20"/>
    </row>
    <row r="86" spans="1:11" ht="12">
      <c r="A86" s="4">
        <v>1</v>
      </c>
      <c r="B86" s="4">
        <v>4</v>
      </c>
      <c r="C86" s="4">
        <v>2</v>
      </c>
      <c r="D86" s="4">
        <v>1</v>
      </c>
      <c r="E86" s="4">
        <v>2</v>
      </c>
      <c r="F86" s="4">
        <v>1</v>
      </c>
      <c r="G86" s="4"/>
      <c r="H86" s="6" t="s">
        <v>19</v>
      </c>
      <c r="I86" s="4">
        <v>60</v>
      </c>
      <c r="J86" s="20">
        <v>32.4</v>
      </c>
      <c r="K86" s="20">
        <v>33</v>
      </c>
    </row>
    <row r="87" spans="1:11" ht="12">
      <c r="A87" s="4">
        <v>1</v>
      </c>
      <c r="B87" s="4">
        <v>4</v>
      </c>
      <c r="C87" s="4">
        <v>2</v>
      </c>
      <c r="D87" s="4">
        <v>1</v>
      </c>
      <c r="E87" s="4">
        <v>4</v>
      </c>
      <c r="F87" s="4">
        <v>1</v>
      </c>
      <c r="G87" s="4"/>
      <c r="H87" s="6" t="s">
        <v>20</v>
      </c>
      <c r="I87" s="4">
        <v>61</v>
      </c>
      <c r="J87" s="20">
        <v>371.3</v>
      </c>
      <c r="K87" s="20">
        <v>308.3</v>
      </c>
    </row>
    <row r="88" spans="1:11" ht="22.5">
      <c r="A88" s="4">
        <v>1</v>
      </c>
      <c r="B88" s="4">
        <v>4</v>
      </c>
      <c r="C88" s="4">
        <v>2</v>
      </c>
      <c r="D88" s="4">
        <v>1</v>
      </c>
      <c r="E88" s="4">
        <v>5</v>
      </c>
      <c r="F88" s="4">
        <v>2</v>
      </c>
      <c r="G88" s="4"/>
      <c r="H88" s="6" t="s">
        <v>21</v>
      </c>
      <c r="I88" s="4">
        <v>62</v>
      </c>
      <c r="J88" s="20">
        <v>171.8</v>
      </c>
      <c r="K88" s="20">
        <v>182.8</v>
      </c>
    </row>
    <row r="89" spans="1:11" ht="22.5">
      <c r="A89" s="4">
        <v>1</v>
      </c>
      <c r="B89" s="4">
        <v>4</v>
      </c>
      <c r="C89" s="4">
        <v>2</v>
      </c>
      <c r="D89" s="4">
        <v>1</v>
      </c>
      <c r="E89" s="4">
        <v>7</v>
      </c>
      <c r="F89" s="4">
        <v>1</v>
      </c>
      <c r="G89" s="4"/>
      <c r="H89" s="6" t="s">
        <v>33</v>
      </c>
      <c r="I89" s="4">
        <v>63</v>
      </c>
      <c r="J89" s="20"/>
      <c r="K89" s="20"/>
    </row>
    <row r="90" spans="1:11" ht="12">
      <c r="A90" s="4">
        <v>1</v>
      </c>
      <c r="B90" s="4">
        <v>4</v>
      </c>
      <c r="C90" s="4">
        <v>2</v>
      </c>
      <c r="D90" s="4">
        <v>1</v>
      </c>
      <c r="E90" s="4">
        <v>7</v>
      </c>
      <c r="F90" s="4">
        <v>2</v>
      </c>
      <c r="G90" s="4"/>
      <c r="H90" s="6" t="s">
        <v>22</v>
      </c>
      <c r="I90" s="4">
        <v>64</v>
      </c>
      <c r="J90" s="20"/>
      <c r="K90" s="20"/>
    </row>
    <row r="91" spans="1:11" ht="26.25" customHeight="1">
      <c r="A91" s="4">
        <v>1</v>
      </c>
      <c r="B91" s="4">
        <v>4</v>
      </c>
      <c r="C91" s="4">
        <v>3</v>
      </c>
      <c r="D91" s="4"/>
      <c r="E91" s="4"/>
      <c r="F91" s="4"/>
      <c r="G91" s="4"/>
      <c r="H91" s="6" t="s">
        <v>91</v>
      </c>
      <c r="I91" s="4">
        <v>65</v>
      </c>
      <c r="J91" s="19">
        <f>J92+J98+J99</f>
        <v>5.4</v>
      </c>
      <c r="K91" s="19">
        <f>K92+K98+K99</f>
        <v>10.6</v>
      </c>
    </row>
    <row r="92" spans="1:11" ht="26.25" customHeight="1">
      <c r="A92" s="4">
        <v>1</v>
      </c>
      <c r="B92" s="4">
        <v>4</v>
      </c>
      <c r="C92" s="4">
        <v>3</v>
      </c>
      <c r="D92" s="4">
        <v>1</v>
      </c>
      <c r="E92" s="4"/>
      <c r="F92" s="4"/>
      <c r="G92" s="4"/>
      <c r="H92" s="6" t="s">
        <v>92</v>
      </c>
      <c r="I92" s="4">
        <v>66</v>
      </c>
      <c r="J92" s="19">
        <f>J93+J94+J95+J96+J97</f>
        <v>5.4</v>
      </c>
      <c r="K92" s="19">
        <f>K93+K94+K95+K96+K97</f>
        <v>10.6</v>
      </c>
    </row>
    <row r="93" spans="1:11" ht="25.5" customHeight="1">
      <c r="A93" s="4">
        <v>1</v>
      </c>
      <c r="B93" s="4">
        <v>4</v>
      </c>
      <c r="C93" s="4">
        <v>3</v>
      </c>
      <c r="D93" s="4">
        <v>1</v>
      </c>
      <c r="E93" s="4">
        <v>1</v>
      </c>
      <c r="F93" s="4">
        <v>1</v>
      </c>
      <c r="G93" s="4"/>
      <c r="H93" s="6" t="s">
        <v>80</v>
      </c>
      <c r="I93" s="4">
        <v>67</v>
      </c>
      <c r="J93" s="20">
        <v>5.4</v>
      </c>
      <c r="K93" s="20">
        <v>0.1</v>
      </c>
    </row>
    <row r="94" spans="1:11" ht="23.25" customHeight="1">
      <c r="A94" s="4">
        <v>1</v>
      </c>
      <c r="B94" s="4">
        <v>4</v>
      </c>
      <c r="C94" s="4">
        <v>3</v>
      </c>
      <c r="D94" s="4">
        <v>1</v>
      </c>
      <c r="E94" s="4">
        <v>1</v>
      </c>
      <c r="F94" s="4">
        <v>2</v>
      </c>
      <c r="G94" s="4"/>
      <c r="H94" s="6" t="s">
        <v>81</v>
      </c>
      <c r="I94" s="4">
        <v>68</v>
      </c>
      <c r="J94" s="20"/>
      <c r="K94" s="20">
        <v>0.5</v>
      </c>
    </row>
    <row r="95" spans="1:11" ht="23.25" customHeight="1">
      <c r="A95" s="4">
        <v>1</v>
      </c>
      <c r="B95" s="4">
        <v>4</v>
      </c>
      <c r="C95" s="4">
        <v>3</v>
      </c>
      <c r="D95" s="4">
        <v>1</v>
      </c>
      <c r="E95" s="4">
        <v>1</v>
      </c>
      <c r="F95" s="4">
        <v>3</v>
      </c>
      <c r="G95" s="4"/>
      <c r="H95" s="6" t="s">
        <v>82</v>
      </c>
      <c r="I95" s="4">
        <v>69</v>
      </c>
      <c r="J95" s="20"/>
      <c r="K95" s="20">
        <v>10</v>
      </c>
    </row>
    <row r="96" spans="1:11" ht="12">
      <c r="A96" s="4">
        <v>1</v>
      </c>
      <c r="B96" s="4">
        <v>4</v>
      </c>
      <c r="C96" s="4">
        <v>3</v>
      </c>
      <c r="D96" s="4">
        <v>1</v>
      </c>
      <c r="E96" s="4">
        <v>1</v>
      </c>
      <c r="F96" s="4">
        <v>4</v>
      </c>
      <c r="G96" s="4"/>
      <c r="H96" s="6" t="s">
        <v>83</v>
      </c>
      <c r="I96" s="4">
        <v>70</v>
      </c>
      <c r="J96" s="20"/>
      <c r="K96" s="20"/>
    </row>
    <row r="97" spans="1:11" ht="12">
      <c r="A97" s="4">
        <v>1</v>
      </c>
      <c r="B97" s="4">
        <v>4</v>
      </c>
      <c r="C97" s="4">
        <v>3</v>
      </c>
      <c r="D97" s="4">
        <v>1</v>
      </c>
      <c r="E97" s="4">
        <v>1</v>
      </c>
      <c r="F97" s="4">
        <v>5</v>
      </c>
      <c r="G97" s="4"/>
      <c r="H97" s="6" t="s">
        <v>84</v>
      </c>
      <c r="I97" s="4">
        <v>71</v>
      </c>
      <c r="J97" s="20"/>
      <c r="K97" s="20"/>
    </row>
    <row r="98" spans="1:11" ht="22.5">
      <c r="A98" s="4">
        <v>1</v>
      </c>
      <c r="B98" s="4">
        <v>4</v>
      </c>
      <c r="C98" s="4">
        <v>3</v>
      </c>
      <c r="D98" s="4">
        <v>2</v>
      </c>
      <c r="E98" s="4"/>
      <c r="F98" s="4"/>
      <c r="G98" s="4"/>
      <c r="H98" s="6" t="s">
        <v>85</v>
      </c>
      <c r="I98" s="4">
        <v>72</v>
      </c>
      <c r="J98" s="20"/>
      <c r="K98" s="20"/>
    </row>
    <row r="99" spans="1:11" ht="22.5">
      <c r="A99" s="4">
        <v>1</v>
      </c>
      <c r="B99" s="4">
        <v>4</v>
      </c>
      <c r="C99" s="4">
        <v>3</v>
      </c>
      <c r="D99" s="4">
        <v>3</v>
      </c>
      <c r="E99" s="4"/>
      <c r="F99" s="4"/>
      <c r="G99" s="4"/>
      <c r="H99" s="6" t="s">
        <v>86</v>
      </c>
      <c r="I99" s="4">
        <v>73</v>
      </c>
      <c r="J99" s="20"/>
      <c r="K99" s="20"/>
    </row>
    <row r="100" spans="1:11" ht="12">
      <c r="A100" s="4">
        <v>1</v>
      </c>
      <c r="B100" s="4">
        <v>4</v>
      </c>
      <c r="C100" s="4">
        <v>5</v>
      </c>
      <c r="D100" s="4"/>
      <c r="E100" s="4"/>
      <c r="F100" s="4"/>
      <c r="G100" s="4"/>
      <c r="H100" s="6" t="s">
        <v>93</v>
      </c>
      <c r="I100" s="4">
        <v>74</v>
      </c>
      <c r="J100" s="19">
        <f>J101+J102</f>
        <v>85</v>
      </c>
      <c r="K100" s="19">
        <f>K101+K102</f>
        <v>165.4</v>
      </c>
    </row>
    <row r="101" spans="1:11" ht="33.75">
      <c r="A101" s="4">
        <v>1</v>
      </c>
      <c r="B101" s="4">
        <v>4</v>
      </c>
      <c r="C101" s="4">
        <v>5</v>
      </c>
      <c r="D101" s="4">
        <v>1</v>
      </c>
      <c r="E101" s="4">
        <v>1</v>
      </c>
      <c r="F101" s="4">
        <v>1</v>
      </c>
      <c r="G101" s="4"/>
      <c r="H101" s="6" t="s">
        <v>64</v>
      </c>
      <c r="I101" s="4">
        <v>75</v>
      </c>
      <c r="J101" s="20"/>
      <c r="K101" s="20"/>
    </row>
    <row r="102" spans="1:11" ht="12">
      <c r="A102" s="4">
        <v>1</v>
      </c>
      <c r="B102" s="4">
        <v>4</v>
      </c>
      <c r="C102" s="4">
        <v>5</v>
      </c>
      <c r="D102" s="4">
        <v>1</v>
      </c>
      <c r="E102" s="4">
        <v>4</v>
      </c>
      <c r="F102" s="4">
        <v>1</v>
      </c>
      <c r="G102" s="4"/>
      <c r="H102" s="6" t="s">
        <v>36</v>
      </c>
      <c r="I102" s="4">
        <v>76</v>
      </c>
      <c r="J102" s="20">
        <v>85</v>
      </c>
      <c r="K102" s="20">
        <v>165.4</v>
      </c>
    </row>
    <row r="103" spans="1:11" ht="36">
      <c r="A103" s="4"/>
      <c r="B103" s="4"/>
      <c r="C103" s="4"/>
      <c r="D103" s="4"/>
      <c r="E103" s="4"/>
      <c r="F103" s="4"/>
      <c r="G103" s="4"/>
      <c r="H103" s="16" t="s">
        <v>94</v>
      </c>
      <c r="I103" s="17">
        <v>77</v>
      </c>
      <c r="J103" s="19">
        <f>J105+J111+J112+J113</f>
        <v>28.4</v>
      </c>
      <c r="K103" s="19">
        <f>K105+K111+K112+K113</f>
        <v>49.8</v>
      </c>
    </row>
    <row r="104" spans="1:11" ht="25.5" customHeight="1">
      <c r="A104" s="1">
        <v>4</v>
      </c>
      <c r="B104" s="1">
        <v>1</v>
      </c>
      <c r="C104" s="4"/>
      <c r="D104" s="4"/>
      <c r="E104" s="4"/>
      <c r="F104" s="4"/>
      <c r="G104" s="4"/>
      <c r="H104" s="7" t="s">
        <v>95</v>
      </c>
      <c r="I104" s="1">
        <v>78</v>
      </c>
      <c r="J104" s="21">
        <f>J105+J111+J112+J113</f>
        <v>28.4</v>
      </c>
      <c r="K104" s="21">
        <f>K105+K111+K112+K113</f>
        <v>49.8</v>
      </c>
    </row>
    <row r="105" spans="1:11" ht="22.5">
      <c r="A105" s="4">
        <v>4</v>
      </c>
      <c r="B105" s="4">
        <v>1</v>
      </c>
      <c r="C105" s="4">
        <v>1</v>
      </c>
      <c r="D105" s="4"/>
      <c r="E105" s="4"/>
      <c r="F105" s="4"/>
      <c r="G105" s="4"/>
      <c r="H105" s="6" t="s">
        <v>96</v>
      </c>
      <c r="I105" s="4">
        <v>79</v>
      </c>
      <c r="J105" s="19">
        <f>J106+J107+J108+J109+J110</f>
        <v>28.4</v>
      </c>
      <c r="K105" s="19">
        <f>K106+K107+K108+K109+K110</f>
        <v>49.8</v>
      </c>
    </row>
    <row r="106" spans="1:11" ht="12">
      <c r="A106" s="4">
        <v>4</v>
      </c>
      <c r="B106" s="4">
        <v>1</v>
      </c>
      <c r="C106" s="4">
        <v>1</v>
      </c>
      <c r="D106" s="4">
        <v>1</v>
      </c>
      <c r="E106" s="4"/>
      <c r="F106" s="4"/>
      <c r="G106" s="4"/>
      <c r="H106" s="6" t="s">
        <v>37</v>
      </c>
      <c r="I106" s="4">
        <v>80</v>
      </c>
      <c r="J106" s="20"/>
      <c r="K106" s="20">
        <v>5.3</v>
      </c>
    </row>
    <row r="107" spans="1:11" ht="12">
      <c r="A107" s="4">
        <v>4</v>
      </c>
      <c r="B107" s="4">
        <v>1</v>
      </c>
      <c r="C107" s="4">
        <v>1</v>
      </c>
      <c r="D107" s="4">
        <v>2</v>
      </c>
      <c r="E107" s="4"/>
      <c r="F107" s="4"/>
      <c r="G107" s="4"/>
      <c r="H107" s="6" t="s">
        <v>55</v>
      </c>
      <c r="I107" s="4">
        <v>81</v>
      </c>
      <c r="J107" s="20">
        <v>28.4</v>
      </c>
      <c r="K107" s="20">
        <v>44.5</v>
      </c>
    </row>
    <row r="108" spans="1:11" ht="12">
      <c r="A108" s="4">
        <v>4</v>
      </c>
      <c r="B108" s="4">
        <v>1</v>
      </c>
      <c r="C108" s="4">
        <v>1</v>
      </c>
      <c r="D108" s="4">
        <v>3</v>
      </c>
      <c r="E108" s="4"/>
      <c r="F108" s="4"/>
      <c r="G108" s="4"/>
      <c r="H108" s="6" t="s">
        <v>56</v>
      </c>
      <c r="I108" s="4">
        <v>82</v>
      </c>
      <c r="J108" s="20"/>
      <c r="K108" s="20"/>
    </row>
    <row r="109" spans="1:11" ht="12">
      <c r="A109" s="4">
        <v>4</v>
      </c>
      <c r="B109" s="4">
        <v>1</v>
      </c>
      <c r="C109" s="4">
        <v>1</v>
      </c>
      <c r="D109" s="4">
        <v>4</v>
      </c>
      <c r="E109" s="4"/>
      <c r="F109" s="4"/>
      <c r="G109" s="4"/>
      <c r="H109" s="6" t="s">
        <v>57</v>
      </c>
      <c r="I109" s="4">
        <v>83</v>
      </c>
      <c r="J109" s="20"/>
      <c r="K109" s="20"/>
    </row>
    <row r="110" spans="1:11" ht="22.5">
      <c r="A110" s="4">
        <v>4</v>
      </c>
      <c r="B110" s="4">
        <v>1</v>
      </c>
      <c r="C110" s="4">
        <v>1</v>
      </c>
      <c r="D110" s="4">
        <v>5</v>
      </c>
      <c r="E110" s="4"/>
      <c r="F110" s="4"/>
      <c r="G110" s="4"/>
      <c r="H110" s="6" t="s">
        <v>58</v>
      </c>
      <c r="I110" s="4">
        <v>84</v>
      </c>
      <c r="J110" s="20"/>
      <c r="K110" s="20"/>
    </row>
    <row r="111" spans="1:11" ht="15.75" customHeight="1">
      <c r="A111" s="4">
        <v>4</v>
      </c>
      <c r="B111" s="4">
        <v>1</v>
      </c>
      <c r="C111" s="4">
        <v>2</v>
      </c>
      <c r="D111" s="4"/>
      <c r="E111" s="4"/>
      <c r="F111" s="4"/>
      <c r="G111" s="4"/>
      <c r="H111" s="6" t="s">
        <v>23</v>
      </c>
      <c r="I111" s="4">
        <v>85</v>
      </c>
      <c r="J111" s="20"/>
      <c r="K111" s="20"/>
    </row>
    <row r="112" spans="1:11" ht="12">
      <c r="A112" s="4">
        <v>4</v>
      </c>
      <c r="B112" s="4">
        <v>1</v>
      </c>
      <c r="C112" s="4">
        <v>3</v>
      </c>
      <c r="D112" s="4"/>
      <c r="E112" s="4"/>
      <c r="F112" s="4"/>
      <c r="G112" s="4"/>
      <c r="H112" s="6" t="s">
        <v>24</v>
      </c>
      <c r="I112" s="4">
        <v>86</v>
      </c>
      <c r="J112" s="20"/>
      <c r="K112" s="20"/>
    </row>
    <row r="113" spans="1:11" ht="22.5">
      <c r="A113" s="4">
        <v>4</v>
      </c>
      <c r="B113" s="4">
        <v>1</v>
      </c>
      <c r="C113" s="4">
        <v>4</v>
      </c>
      <c r="D113" s="4"/>
      <c r="E113" s="4"/>
      <c r="F113" s="4"/>
      <c r="G113" s="4"/>
      <c r="H113" s="6" t="s">
        <v>45</v>
      </c>
      <c r="I113" s="4">
        <v>87</v>
      </c>
      <c r="J113" s="20"/>
      <c r="K113" s="20"/>
    </row>
    <row r="114" spans="1:11" ht="37.5" customHeight="1">
      <c r="A114" s="4"/>
      <c r="B114" s="4"/>
      <c r="C114" s="4"/>
      <c r="D114" s="4"/>
      <c r="E114" s="4"/>
      <c r="F114" s="4"/>
      <c r="G114" s="4"/>
      <c r="H114" s="7" t="s">
        <v>97</v>
      </c>
      <c r="I114" s="1">
        <v>88</v>
      </c>
      <c r="J114" s="21">
        <f>J27+J43+J71+J103</f>
        <v>13488.699999999999</v>
      </c>
      <c r="K114" s="21">
        <f>K27+K43+K71+K103</f>
        <v>13634.6</v>
      </c>
    </row>
    <row r="115" spans="1:11" ht="25.5" customHeight="1">
      <c r="A115" s="4"/>
      <c r="B115" s="4"/>
      <c r="C115" s="4"/>
      <c r="D115" s="4"/>
      <c r="E115" s="4"/>
      <c r="F115" s="4"/>
      <c r="G115" s="4"/>
      <c r="H115" s="7" t="s">
        <v>98</v>
      </c>
      <c r="I115" s="1">
        <v>89</v>
      </c>
      <c r="J115" s="21">
        <f>J116+J119</f>
        <v>3804.4</v>
      </c>
      <c r="K115" s="21">
        <f>K116+K119</f>
        <v>0</v>
      </c>
    </row>
    <row r="116" spans="1:11" ht="30" customHeight="1">
      <c r="A116" s="1">
        <v>4</v>
      </c>
      <c r="B116" s="1">
        <v>2</v>
      </c>
      <c r="C116" s="1"/>
      <c r="D116" s="1"/>
      <c r="E116" s="1"/>
      <c r="F116" s="1"/>
      <c r="G116" s="1"/>
      <c r="H116" s="7" t="s">
        <v>99</v>
      </c>
      <c r="I116" s="1">
        <v>90</v>
      </c>
      <c r="J116" s="21">
        <f>J117+J118</f>
        <v>0</v>
      </c>
      <c r="K116" s="21">
        <f>K117+K118</f>
        <v>0</v>
      </c>
    </row>
    <row r="117" spans="1:11" ht="22.5">
      <c r="A117" s="4">
        <v>4</v>
      </c>
      <c r="B117" s="4">
        <v>2</v>
      </c>
      <c r="C117" s="4">
        <v>1</v>
      </c>
      <c r="D117" s="4">
        <v>5</v>
      </c>
      <c r="E117" s="4"/>
      <c r="F117" s="4"/>
      <c r="G117" s="4"/>
      <c r="H117" s="6" t="s">
        <v>25</v>
      </c>
      <c r="I117" s="4">
        <v>91</v>
      </c>
      <c r="J117" s="20"/>
      <c r="K117" s="20"/>
    </row>
    <row r="118" spans="1:11" ht="12">
      <c r="A118" s="4">
        <v>4</v>
      </c>
      <c r="B118" s="4">
        <v>2</v>
      </c>
      <c r="C118" s="4">
        <v>1</v>
      </c>
      <c r="D118" s="4">
        <v>7</v>
      </c>
      <c r="E118" s="4"/>
      <c r="F118" s="4"/>
      <c r="G118" s="4"/>
      <c r="H118" s="6" t="s">
        <v>26</v>
      </c>
      <c r="I118" s="4">
        <v>92</v>
      </c>
      <c r="J118" s="20"/>
      <c r="K118" s="20"/>
    </row>
    <row r="119" spans="1:11" ht="31.5">
      <c r="A119" s="1">
        <v>4</v>
      </c>
      <c r="B119" s="1">
        <v>3</v>
      </c>
      <c r="C119" s="4"/>
      <c r="D119" s="4"/>
      <c r="E119" s="4"/>
      <c r="F119" s="4"/>
      <c r="G119" s="4"/>
      <c r="H119" s="7" t="s">
        <v>87</v>
      </c>
      <c r="I119" s="1">
        <v>93</v>
      </c>
      <c r="J119" s="21">
        <f>J120</f>
        <v>3804.4</v>
      </c>
      <c r="K119" s="21">
        <f>K120</f>
        <v>0</v>
      </c>
    </row>
    <row r="120" spans="1:11" ht="15" customHeight="1">
      <c r="A120" s="4">
        <v>4</v>
      </c>
      <c r="B120" s="4">
        <v>3</v>
      </c>
      <c r="C120" s="4">
        <v>1</v>
      </c>
      <c r="D120" s="4">
        <v>4</v>
      </c>
      <c r="E120" s="4">
        <v>1</v>
      </c>
      <c r="F120" s="4"/>
      <c r="G120" s="4"/>
      <c r="H120" s="6" t="s">
        <v>100</v>
      </c>
      <c r="I120" s="4">
        <v>94</v>
      </c>
      <c r="J120" s="23">
        <f>J121+J122</f>
        <v>3804.4</v>
      </c>
      <c r="K120" s="19">
        <f>K121+K122</f>
        <v>0</v>
      </c>
    </row>
    <row r="121" spans="1:11" ht="12">
      <c r="A121" s="4">
        <v>4</v>
      </c>
      <c r="B121" s="4">
        <v>3</v>
      </c>
      <c r="C121" s="4">
        <v>1</v>
      </c>
      <c r="D121" s="4">
        <v>4</v>
      </c>
      <c r="E121" s="4">
        <v>1</v>
      </c>
      <c r="F121" s="4">
        <v>1</v>
      </c>
      <c r="G121" s="4"/>
      <c r="H121" s="6" t="s">
        <v>3</v>
      </c>
      <c r="I121" s="4">
        <v>95</v>
      </c>
      <c r="J121" s="20">
        <v>3804.4</v>
      </c>
      <c r="K121" s="20"/>
    </row>
    <row r="122" spans="1:11" ht="12">
      <c r="A122" s="4">
        <v>4</v>
      </c>
      <c r="B122" s="4">
        <v>3</v>
      </c>
      <c r="C122" s="4">
        <v>1</v>
      </c>
      <c r="D122" s="4">
        <v>4</v>
      </c>
      <c r="E122" s="4">
        <v>1</v>
      </c>
      <c r="F122" s="4">
        <v>2</v>
      </c>
      <c r="G122" s="4"/>
      <c r="H122" s="6" t="s">
        <v>61</v>
      </c>
      <c r="I122" s="4">
        <v>96</v>
      </c>
      <c r="J122" s="20"/>
      <c r="K122" s="20"/>
    </row>
    <row r="123" spans="1:11" ht="12">
      <c r="A123" s="4"/>
      <c r="B123" s="4"/>
      <c r="C123" s="4"/>
      <c r="D123" s="4"/>
      <c r="E123" s="4"/>
      <c r="F123" s="4"/>
      <c r="G123" s="4"/>
      <c r="H123" s="7" t="s">
        <v>101</v>
      </c>
      <c r="I123" s="1">
        <v>97</v>
      </c>
      <c r="J123" s="20"/>
      <c r="K123" s="20"/>
    </row>
    <row r="124" spans="1:11" ht="31.5">
      <c r="A124" s="4"/>
      <c r="B124" s="4"/>
      <c r="C124" s="4"/>
      <c r="D124" s="4"/>
      <c r="E124" s="4"/>
      <c r="F124" s="4"/>
      <c r="G124" s="4"/>
      <c r="H124" s="7" t="s">
        <v>102</v>
      </c>
      <c r="I124" s="1">
        <v>98</v>
      </c>
      <c r="J124" s="22"/>
      <c r="K124" s="22"/>
    </row>
    <row r="125" spans="1:11" ht="12">
      <c r="A125" s="4"/>
      <c r="B125" s="4"/>
      <c r="C125" s="4"/>
      <c r="D125" s="4"/>
      <c r="E125" s="4"/>
      <c r="F125" s="4"/>
      <c r="G125" s="4"/>
      <c r="H125" s="7" t="s">
        <v>103</v>
      </c>
      <c r="I125" s="1">
        <v>99</v>
      </c>
      <c r="J125" s="19">
        <f>J114+J115+J123</f>
        <v>17293.1</v>
      </c>
      <c r="K125" s="19">
        <f>K114+K115+K123</f>
        <v>13634.6</v>
      </c>
    </row>
  </sheetData>
  <sheetProtection password="CEF7" sheet="1" selectLockedCells="1"/>
  <mergeCells count="20">
    <mergeCell ref="H18:J18"/>
    <mergeCell ref="I1:L1"/>
    <mergeCell ref="B9:L9"/>
    <mergeCell ref="I20:K20"/>
    <mergeCell ref="I4:K4"/>
    <mergeCell ref="I2:L2"/>
    <mergeCell ref="D7:K7"/>
    <mergeCell ref="D6:K6"/>
    <mergeCell ref="H11:J11"/>
    <mergeCell ref="H12:J12"/>
    <mergeCell ref="A26:G26"/>
    <mergeCell ref="H23:H25"/>
    <mergeCell ref="B10:L10"/>
    <mergeCell ref="H14:J14"/>
    <mergeCell ref="H15:J15"/>
    <mergeCell ref="H17:J17"/>
    <mergeCell ref="A23:G25"/>
    <mergeCell ref="J23:J25"/>
    <mergeCell ref="K23:K25"/>
    <mergeCell ref="I23:I25"/>
  </mergeCells>
  <printOptions/>
  <pageMargins left="0.75" right="0.75" top="0.78" bottom="0.82" header="0.5" footer="0.5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Reda</cp:lastModifiedBy>
  <cp:lastPrinted>2016-07-20T11:08:51Z</cp:lastPrinted>
  <dcterms:created xsi:type="dcterms:W3CDTF">2004-04-20T08:38:47Z</dcterms:created>
  <dcterms:modified xsi:type="dcterms:W3CDTF">2016-07-21T07:28:00Z</dcterms:modified>
  <cp:category/>
  <cp:version/>
  <cp:contentType/>
  <cp:contentStatus/>
</cp:coreProperties>
</file>